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370" windowHeight="11760" tabRatio="213"/>
  </bookViews>
  <sheets>
    <sheet name="Tableau" sheetId="2" r:id="rId1"/>
    <sheet name="Logigramme CP" sheetId="3" state="hidden" r:id="rId2"/>
  </sheets>
  <definedNames>
    <definedName name="_xlnm.Print_Area" localSheetId="0">Tableau!$A$1:$N$19</definedName>
  </definedNames>
  <calcPr calcId="145621"/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5" i="2"/>
  <c r="L13" i="2" l="1"/>
  <c r="N6" i="2"/>
  <c r="N7" i="2"/>
  <c r="N8" i="2"/>
  <c r="N9" i="2"/>
  <c r="N10" i="2"/>
  <c r="N11" i="2"/>
  <c r="N12" i="2"/>
  <c r="N5" i="2"/>
  <c r="N13" i="2" s="1"/>
</calcChain>
</file>

<file path=xl/sharedStrings.xml><?xml version="1.0" encoding="utf-8"?>
<sst xmlns="http://schemas.openxmlformats.org/spreadsheetml/2006/main" count="24" uniqueCount="24">
  <si>
    <t>Informations sur le bénéficiaire final</t>
  </si>
  <si>
    <t>Calcul de l’aide (subvention)</t>
  </si>
  <si>
    <t>Total</t>
  </si>
  <si>
    <t xml:space="preserve">
Date : XX / XX / XXXX
Nom et prénom, 
Qualité, 
Signature précédée de la mention : « Je certifie sincère et véritable le présent état récapitulatif  »</t>
  </si>
  <si>
    <t>Détermination du Coût plafond</t>
  </si>
  <si>
    <t>MAITRISE D'OUVRAGE PUBLIQUE</t>
  </si>
  <si>
    <t>Nom, prénom du propriétaire</t>
  </si>
  <si>
    <t>Adresse des travaux</t>
  </si>
  <si>
    <t>Taux d'aide 
(%)</t>
  </si>
  <si>
    <t xml:space="preserve">Le Président du SPANC « XXXXXXX » OU Le Maire « XXXXXXX » </t>
  </si>
  <si>
    <t>Données sur l'installation REALISEE</t>
  </si>
  <si>
    <t>Date du dépôt de la demande d'aide au SPANC</t>
  </si>
  <si>
    <t>Date du contrôle de réalisation conforme</t>
  </si>
  <si>
    <t>Filière de traitement réalisée</t>
  </si>
  <si>
    <t>N° d'agrément si filière agréée réalisée</t>
  </si>
  <si>
    <t>Motif du choix d'une filière agréée</t>
  </si>
  <si>
    <t>Mode d'évacuation des eaux traitées (infiltration par le sol ou rejet vers le milieu hydraulique superficiel)</t>
  </si>
  <si>
    <t>Entreprise qui a réalisé les travaux</t>
  </si>
  <si>
    <r>
      <t xml:space="preserve">Coüt d'étude </t>
    </r>
    <r>
      <rPr>
        <b/>
        <sz val="8"/>
        <color theme="1"/>
        <rFont val="Arial"/>
        <family val="2"/>
      </rPr>
      <t>facturé</t>
    </r>
    <r>
      <rPr>
        <sz val="8"/>
        <color theme="1"/>
        <rFont val="Arial"/>
        <family val="2"/>
      </rPr>
      <t xml:space="preserve">
 € TTC</t>
    </r>
  </si>
  <si>
    <r>
      <t xml:space="preserve">Coût </t>
    </r>
    <r>
      <rPr>
        <b/>
        <sz val="8"/>
        <color theme="1"/>
        <rFont val="Arial"/>
        <family val="2"/>
      </rPr>
      <t>facturé</t>
    </r>
    <r>
      <rPr>
        <sz val="8"/>
        <color theme="1"/>
        <rFont val="Arial"/>
        <family val="2"/>
      </rPr>
      <t xml:space="preserve"> des travaux éligibiles
€TTC</t>
    </r>
  </si>
  <si>
    <r>
      <t xml:space="preserve">Total des dépenses </t>
    </r>
    <r>
      <rPr>
        <b/>
        <sz val="8"/>
        <color theme="1"/>
        <rFont val="Arial"/>
        <family val="2"/>
      </rPr>
      <t>retenues</t>
    </r>
    <r>
      <rPr>
        <sz val="8"/>
        <color theme="1"/>
        <rFont val="Arial"/>
        <family val="2"/>
      </rPr>
      <t xml:space="preserve"> (étude + travaux) après plafonnement éventuel</t>
    </r>
    <r>
      <rPr>
        <vertAlign val="superscript"/>
        <sz val="8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
€ TTC</t>
    </r>
  </si>
  <si>
    <r>
      <t xml:space="preserve">Aide agence de l'eau </t>
    </r>
    <r>
      <rPr>
        <b/>
        <sz val="8"/>
        <color theme="1"/>
        <rFont val="Arial"/>
        <family val="2"/>
      </rPr>
      <t>réelle</t>
    </r>
    <r>
      <rPr>
        <sz val="8"/>
        <color theme="1"/>
        <rFont val="Arial"/>
        <family val="2"/>
      </rPr>
      <t xml:space="preserve">
€</t>
    </r>
  </si>
  <si>
    <r>
      <rPr>
        <b/>
        <sz val="10"/>
        <color theme="1"/>
        <rFont val="Arial"/>
        <family val="2"/>
      </rPr>
      <t xml:space="preserve">
ETAT RÉCAPITULATIF DES REHABILITATIONS ANC RÉALISÉES ET FACTURÉES 
N° de dossier agence : XXXXXXXXX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</si>
  <si>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
Pour l’ensemble des travaux mentionnés dans le tableau ci-dessus, le Service Public d’Assainissement Non Collectif certifie avoir, à l'achèvement des travaux :</t>
    </r>
    <r>
      <rPr>
        <sz val="10"/>
        <color theme="1"/>
        <rFont val="Arial"/>
        <family val="2"/>
      </rPr>
      <t xml:space="preserve">
• Vérifié, pour les dispositifs avec traitement par le sol en place ou par massif reconstitué, qu'une attestation avec engagement sur l'honneur à réaliser l'entretien de l'installation ait été fournie par le particulier ou pour les autres dispositifs, une copie du contrat d'entretien de l'installation,
• Arrêté le montant maximal de la subvention susceptible d’être versée au bénéficiaire final, calculé à partir de la dépense retenue - après plafonnement éventuel - à laquelle est appliqué le taux d’aide et après vérification du respect du cumul d’aides publiques et application du règlement de minimis pour les très petites entreprises,
• Notifié au particulier le montant total des travaux facturés par l'entreprise de travaux et déduit l'aide financière de l'agence de l'eau du montant des travaux facturés au particulier, bénéficiaire final,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</si>
</sst>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Border="1"/>
    <xf numFmtId="0" fontId="9" fillId="0" borderId="0" xfId="0" applyFont="1"/>
    <xf numFmtId="0" fontId="2" fillId="2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3" fontId="0" fillId="0" borderId="1" xfId="0" applyNumberForma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3" xfId="0" applyBorder="1" applyProtection="1"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 applyProtection="1">
      <alignment horizontal="center"/>
      <protection locked="0"/>
    </xf>
    <xf numFmtId="4" fontId="5" fillId="2" borderId="1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6" fillId="0" borderId="7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0</xdr:row>
      <xdr:rowOff>571500</xdr:rowOff>
    </xdr:from>
    <xdr:to>
      <xdr:col>12</xdr:col>
      <xdr:colOff>401320</xdr:colOff>
      <xdr:row>0</xdr:row>
      <xdr:rowOff>1182370</xdr:rowOff>
    </xdr:to>
    <xdr:grpSp>
      <xdr:nvGrpSpPr>
        <xdr:cNvPr id="6" name="Group 15"/>
        <xdr:cNvGrpSpPr>
          <a:grpSpLocks/>
        </xdr:cNvGrpSpPr>
      </xdr:nvGrpSpPr>
      <xdr:grpSpPr bwMode="auto">
        <a:xfrm>
          <a:off x="12464143" y="571500"/>
          <a:ext cx="1898106" cy="610870"/>
          <a:chOff x="9360" y="347"/>
          <a:chExt cx="1980" cy="2340"/>
        </a:xfrm>
      </xdr:grpSpPr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9360" y="347"/>
            <a:ext cx="1980" cy="234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fr-FR"/>
          </a:p>
        </xdr:txBody>
      </xdr:sp>
      <xdr:sp macro="" textlink="">
        <xdr:nvSpPr>
          <xdr:cNvPr id="8" name="Text Box 17"/>
          <xdr:cNvSpPr txBox="1">
            <a:spLocks noChangeArrowheads="1"/>
          </xdr:cNvSpPr>
        </xdr:nvSpPr>
        <xdr:spPr bwMode="auto">
          <a:xfrm>
            <a:off x="9518" y="527"/>
            <a:ext cx="1620" cy="19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fr-FR" sz="1000" b="1">
                <a:effectLst/>
                <a:latin typeface="Arial"/>
                <a:ea typeface="Calibri"/>
                <a:cs typeface="Times New Roman"/>
              </a:rPr>
              <a:t>Logo Collectivité</a:t>
            </a:r>
            <a:endParaRPr lang="fr-FR" sz="1000">
              <a:effectLst/>
              <a:latin typeface="Arial"/>
              <a:ea typeface="Calibri"/>
              <a:cs typeface="Times New Roman"/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1249208</xdr:colOff>
      <xdr:row>0</xdr:row>
      <xdr:rowOff>1481443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86815" cy="1481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13</xdr:row>
      <xdr:rowOff>28575</xdr:rowOff>
    </xdr:from>
    <xdr:to>
      <xdr:col>4</xdr:col>
      <xdr:colOff>28575</xdr:colOff>
      <xdr:row>22</xdr:row>
      <xdr:rowOff>95251</xdr:rowOff>
    </xdr:to>
    <xdr:cxnSp macro="">
      <xdr:nvCxnSpPr>
        <xdr:cNvPr id="8" name="Connecteur en angle 7"/>
        <xdr:cNvCxnSpPr/>
      </xdr:nvCxnSpPr>
      <xdr:spPr>
        <a:xfrm flipV="1">
          <a:off x="1533525" y="514350"/>
          <a:ext cx="1543050" cy="1524001"/>
        </a:xfrm>
        <a:prstGeom prst="bentConnector3">
          <a:avLst/>
        </a:prstGeom>
        <a:ln w="28575" cmpd="sng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16</xdr:row>
      <xdr:rowOff>152400</xdr:rowOff>
    </xdr:from>
    <xdr:to>
      <xdr:col>3</xdr:col>
      <xdr:colOff>266700</xdr:colOff>
      <xdr:row>18</xdr:row>
      <xdr:rowOff>85725</xdr:rowOff>
    </xdr:to>
    <xdr:sp macro="" textlink="">
      <xdr:nvSpPr>
        <xdr:cNvPr id="9" name="ZoneTexte 8"/>
        <xdr:cNvSpPr txBox="1"/>
      </xdr:nvSpPr>
      <xdr:spPr>
        <a:xfrm>
          <a:off x="2047875" y="3714750"/>
          <a:ext cx="5048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OUI</a:t>
          </a:r>
        </a:p>
      </xdr:txBody>
    </xdr:sp>
    <xdr:clientData/>
  </xdr:twoCellAnchor>
  <xdr:twoCellAnchor>
    <xdr:from>
      <xdr:col>2</xdr:col>
      <xdr:colOff>38100</xdr:colOff>
      <xdr:row>23</xdr:row>
      <xdr:rowOff>0</xdr:rowOff>
    </xdr:from>
    <xdr:to>
      <xdr:col>4</xdr:col>
      <xdr:colOff>19050</xdr:colOff>
      <xdr:row>31</xdr:row>
      <xdr:rowOff>104775</xdr:rowOff>
    </xdr:to>
    <xdr:cxnSp macro="">
      <xdr:nvCxnSpPr>
        <xdr:cNvPr id="12" name="Connecteur en angle 11"/>
        <xdr:cNvCxnSpPr/>
      </xdr:nvCxnSpPr>
      <xdr:spPr>
        <a:xfrm>
          <a:off x="1562100" y="2105025"/>
          <a:ext cx="1504950" cy="1400175"/>
        </a:xfrm>
        <a:prstGeom prst="bentConnector3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26</xdr:row>
      <xdr:rowOff>19050</xdr:rowOff>
    </xdr:from>
    <xdr:to>
      <xdr:col>3</xdr:col>
      <xdr:colOff>266700</xdr:colOff>
      <xdr:row>27</xdr:row>
      <xdr:rowOff>114300</xdr:rowOff>
    </xdr:to>
    <xdr:sp macro="" textlink="">
      <xdr:nvSpPr>
        <xdr:cNvPr id="13" name="ZoneTexte 12"/>
        <xdr:cNvSpPr txBox="1"/>
      </xdr:nvSpPr>
      <xdr:spPr>
        <a:xfrm>
          <a:off x="2047875" y="5200650"/>
          <a:ext cx="5048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NON</a:t>
          </a:r>
        </a:p>
      </xdr:txBody>
    </xdr:sp>
    <xdr:clientData/>
  </xdr:twoCellAnchor>
  <xdr:twoCellAnchor>
    <xdr:from>
      <xdr:col>0</xdr:col>
      <xdr:colOff>152400</xdr:colOff>
      <xdr:row>19</xdr:row>
      <xdr:rowOff>38099</xdr:rowOff>
    </xdr:from>
    <xdr:to>
      <xdr:col>2</xdr:col>
      <xdr:colOff>38100</xdr:colOff>
      <xdr:row>26</xdr:row>
      <xdr:rowOff>95249</xdr:rowOff>
    </xdr:to>
    <xdr:sp macro="" textlink="">
      <xdr:nvSpPr>
        <xdr:cNvPr id="16" name="ZoneTexte 15"/>
        <xdr:cNvSpPr txBox="1"/>
      </xdr:nvSpPr>
      <xdr:spPr>
        <a:xfrm>
          <a:off x="152400" y="3114674"/>
          <a:ext cx="1409700" cy="1190625"/>
        </a:xfrm>
        <a:prstGeom prst="rect">
          <a:avLst/>
        </a:prstGeom>
        <a:solidFill>
          <a:schemeClr val="lt1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Mise en conformité des raccordements </a:t>
          </a:r>
          <a:r>
            <a:rPr lang="fr-FR" sz="1100" b="1" u="sng"/>
            <a:t>et/ou</a:t>
          </a:r>
          <a:r>
            <a:rPr lang="fr-FR" sz="1100" b="1"/>
            <a:t> </a:t>
          </a:r>
        </a:p>
        <a:p>
          <a:r>
            <a:rPr lang="fr-FR" sz="1100" b="1"/>
            <a:t>réhabilitation du branchement des eaux usées</a:t>
          </a:r>
        </a:p>
      </xdr:txBody>
    </xdr:sp>
    <xdr:clientData/>
  </xdr:twoCellAnchor>
  <xdr:twoCellAnchor>
    <xdr:from>
      <xdr:col>4</xdr:col>
      <xdr:colOff>38100</xdr:colOff>
      <xdr:row>10</xdr:row>
      <xdr:rowOff>152400</xdr:rowOff>
    </xdr:from>
    <xdr:to>
      <xdr:col>5</xdr:col>
      <xdr:colOff>685800</xdr:colOff>
      <xdr:row>15</xdr:row>
      <xdr:rowOff>47625</xdr:rowOff>
    </xdr:to>
    <xdr:sp macro="" textlink="">
      <xdr:nvSpPr>
        <xdr:cNvPr id="19" name="ZoneTexte 18"/>
        <xdr:cNvSpPr txBox="1"/>
      </xdr:nvSpPr>
      <xdr:spPr>
        <a:xfrm>
          <a:off x="3086100" y="152400"/>
          <a:ext cx="1409700" cy="704850"/>
        </a:xfrm>
        <a:prstGeom prst="rect">
          <a:avLst/>
        </a:prstGeom>
        <a:solidFill>
          <a:schemeClr val="lt1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Déraccordement des eaux pluviales</a:t>
          </a:r>
        </a:p>
      </xdr:txBody>
    </xdr:sp>
    <xdr:clientData/>
  </xdr:twoCellAnchor>
  <xdr:twoCellAnchor>
    <xdr:from>
      <xdr:col>4</xdr:col>
      <xdr:colOff>57150</xdr:colOff>
      <xdr:row>29</xdr:row>
      <xdr:rowOff>66675</xdr:rowOff>
    </xdr:from>
    <xdr:to>
      <xdr:col>5</xdr:col>
      <xdr:colOff>704850</xdr:colOff>
      <xdr:row>33</xdr:row>
      <xdr:rowOff>123825</xdr:rowOff>
    </xdr:to>
    <xdr:sp macro="" textlink="">
      <xdr:nvSpPr>
        <xdr:cNvPr id="22" name="ZoneTexte 21"/>
        <xdr:cNvSpPr txBox="1"/>
      </xdr:nvSpPr>
      <xdr:spPr>
        <a:xfrm>
          <a:off x="3105150" y="5734050"/>
          <a:ext cx="1409700" cy="704850"/>
        </a:xfrm>
        <a:prstGeom prst="rect">
          <a:avLst/>
        </a:prstGeom>
        <a:solidFill>
          <a:schemeClr val="lt1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Déraccordement des eaux pluviales</a:t>
          </a:r>
          <a:endParaRPr lang="fr-FR">
            <a:effectLst/>
          </a:endParaRPr>
        </a:p>
      </xdr:txBody>
    </xdr:sp>
    <xdr:clientData/>
  </xdr:twoCellAnchor>
  <xdr:twoCellAnchor>
    <xdr:from>
      <xdr:col>5</xdr:col>
      <xdr:colOff>685800</xdr:colOff>
      <xdr:row>7</xdr:row>
      <xdr:rowOff>38100</xdr:rowOff>
    </xdr:from>
    <xdr:to>
      <xdr:col>7</xdr:col>
      <xdr:colOff>704850</xdr:colOff>
      <xdr:row>12</xdr:row>
      <xdr:rowOff>9527</xdr:rowOff>
    </xdr:to>
    <xdr:grpSp>
      <xdr:nvGrpSpPr>
        <xdr:cNvPr id="35" name="Groupe 34"/>
        <xdr:cNvGrpSpPr/>
      </xdr:nvGrpSpPr>
      <xdr:grpSpPr>
        <a:xfrm>
          <a:off x="4648200" y="1211580"/>
          <a:ext cx="1604010" cy="809627"/>
          <a:chOff x="4495800" y="2143125"/>
          <a:chExt cx="1543050" cy="781052"/>
        </a:xfrm>
      </xdr:grpSpPr>
      <xdr:cxnSp macro="">
        <xdr:nvCxnSpPr>
          <xdr:cNvPr id="23" name="Connecteur en angle 22"/>
          <xdr:cNvCxnSpPr/>
        </xdr:nvCxnSpPr>
        <xdr:spPr>
          <a:xfrm flipV="1">
            <a:off x="4495800" y="2143125"/>
            <a:ext cx="1543050" cy="781052"/>
          </a:xfrm>
          <a:prstGeom prst="bentConnector3">
            <a:avLst/>
          </a:prstGeom>
          <a:ln w="28575" cmpd="sng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ZoneTexte 30"/>
          <xdr:cNvSpPr txBox="1"/>
        </xdr:nvSpPr>
        <xdr:spPr>
          <a:xfrm>
            <a:off x="4972050" y="2428875"/>
            <a:ext cx="50482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100"/>
              <a:t>OUI</a:t>
            </a:r>
          </a:p>
        </xdr:txBody>
      </xdr:sp>
    </xdr:grpSp>
    <xdr:clientData/>
  </xdr:twoCellAnchor>
  <xdr:twoCellAnchor>
    <xdr:from>
      <xdr:col>5</xdr:col>
      <xdr:colOff>685800</xdr:colOff>
      <xdr:row>14</xdr:row>
      <xdr:rowOff>9525</xdr:rowOff>
    </xdr:from>
    <xdr:to>
      <xdr:col>7</xdr:col>
      <xdr:colOff>695325</xdr:colOff>
      <xdr:row>18</xdr:row>
      <xdr:rowOff>133350</xdr:rowOff>
    </xdr:to>
    <xdr:grpSp>
      <xdr:nvGrpSpPr>
        <xdr:cNvPr id="36" name="Groupe 35"/>
        <xdr:cNvGrpSpPr/>
      </xdr:nvGrpSpPr>
      <xdr:grpSpPr>
        <a:xfrm>
          <a:off x="4648200" y="2356485"/>
          <a:ext cx="1594485" cy="794385"/>
          <a:chOff x="4495800" y="3248025"/>
          <a:chExt cx="1533525" cy="771525"/>
        </a:xfrm>
      </xdr:grpSpPr>
      <xdr:cxnSp macro="">
        <xdr:nvCxnSpPr>
          <xdr:cNvPr id="24" name="Connecteur en angle 23"/>
          <xdr:cNvCxnSpPr/>
        </xdr:nvCxnSpPr>
        <xdr:spPr>
          <a:xfrm>
            <a:off x="4495800" y="3248025"/>
            <a:ext cx="1533525" cy="771525"/>
          </a:xfrm>
          <a:prstGeom prst="bentConnector3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ZoneTexte 31"/>
          <xdr:cNvSpPr txBox="1"/>
        </xdr:nvSpPr>
        <xdr:spPr>
          <a:xfrm>
            <a:off x="4991100" y="3486150"/>
            <a:ext cx="50482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100"/>
              <a:t>NON</a:t>
            </a:r>
          </a:p>
          <a:p>
            <a:endParaRPr lang="fr-FR" sz="1100"/>
          </a:p>
        </xdr:txBody>
      </xdr:sp>
    </xdr:grpSp>
    <xdr:clientData/>
  </xdr:twoCellAnchor>
  <xdr:twoCellAnchor>
    <xdr:from>
      <xdr:col>7</xdr:col>
      <xdr:colOff>704850</xdr:colOff>
      <xdr:row>17</xdr:row>
      <xdr:rowOff>152400</xdr:rowOff>
    </xdr:from>
    <xdr:to>
      <xdr:col>9</xdr:col>
      <xdr:colOff>104775</xdr:colOff>
      <xdr:row>19</xdr:row>
      <xdr:rowOff>133350</xdr:rowOff>
    </xdr:to>
    <xdr:sp macro="" textlink="">
      <xdr:nvSpPr>
        <xdr:cNvPr id="34" name="ZoneTexte 33"/>
        <xdr:cNvSpPr txBox="1"/>
      </xdr:nvSpPr>
      <xdr:spPr>
        <a:xfrm>
          <a:off x="6038850" y="3876675"/>
          <a:ext cx="923925" cy="3048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CP = 3200€ </a:t>
          </a:r>
        </a:p>
      </xdr:txBody>
    </xdr:sp>
    <xdr:clientData/>
  </xdr:twoCellAnchor>
  <xdr:twoCellAnchor>
    <xdr:from>
      <xdr:col>5</xdr:col>
      <xdr:colOff>723900</xdr:colOff>
      <xdr:row>30</xdr:row>
      <xdr:rowOff>133350</xdr:rowOff>
    </xdr:from>
    <xdr:to>
      <xdr:col>7</xdr:col>
      <xdr:colOff>657225</xdr:colOff>
      <xdr:row>32</xdr:row>
      <xdr:rowOff>66675</xdr:rowOff>
    </xdr:to>
    <xdr:grpSp>
      <xdr:nvGrpSpPr>
        <xdr:cNvPr id="37" name="Groupe 36"/>
        <xdr:cNvGrpSpPr/>
      </xdr:nvGrpSpPr>
      <xdr:grpSpPr>
        <a:xfrm>
          <a:off x="4686300" y="5162550"/>
          <a:ext cx="1518285" cy="268605"/>
          <a:chOff x="4495800" y="2819400"/>
          <a:chExt cx="1609725" cy="257175"/>
        </a:xfrm>
      </xdr:grpSpPr>
      <xdr:cxnSp macro="">
        <xdr:nvCxnSpPr>
          <xdr:cNvPr id="38" name="Connecteur en angle 37"/>
          <xdr:cNvCxnSpPr/>
        </xdr:nvCxnSpPr>
        <xdr:spPr>
          <a:xfrm flipV="1">
            <a:off x="4495800" y="2924175"/>
            <a:ext cx="1609725" cy="2"/>
          </a:xfrm>
          <a:prstGeom prst="bentConnector3">
            <a:avLst/>
          </a:prstGeom>
          <a:ln w="28575" cmpd="sng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ZoneTexte 38"/>
          <xdr:cNvSpPr txBox="1"/>
        </xdr:nvSpPr>
        <xdr:spPr>
          <a:xfrm>
            <a:off x="4953000" y="2819400"/>
            <a:ext cx="50482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100"/>
              <a:t>OUI</a:t>
            </a:r>
          </a:p>
        </xdr:txBody>
      </xdr:sp>
    </xdr:grpSp>
    <xdr:clientData/>
  </xdr:twoCellAnchor>
  <xdr:twoCellAnchor>
    <xdr:from>
      <xdr:col>7</xdr:col>
      <xdr:colOff>695324</xdr:colOff>
      <xdr:row>30</xdr:row>
      <xdr:rowOff>95250</xdr:rowOff>
    </xdr:from>
    <xdr:to>
      <xdr:col>11</xdr:col>
      <xdr:colOff>314325</xdr:colOff>
      <xdr:row>32</xdr:row>
      <xdr:rowOff>76200</xdr:rowOff>
    </xdr:to>
    <xdr:sp macro="" textlink="">
      <xdr:nvSpPr>
        <xdr:cNvPr id="61" name="ZoneTexte 60"/>
        <xdr:cNvSpPr txBox="1"/>
      </xdr:nvSpPr>
      <xdr:spPr>
        <a:xfrm>
          <a:off x="6029324" y="4953000"/>
          <a:ext cx="2667001" cy="3048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CP = </a:t>
          </a:r>
          <a:r>
            <a:rPr lang="fr-FR" sz="1100" u="sng"/>
            <a:t>surface déraccordée (m2) </a:t>
          </a:r>
          <a:r>
            <a:rPr lang="fr-FR" sz="1100"/>
            <a:t>X 30€/m2</a:t>
          </a:r>
        </a:p>
      </xdr:txBody>
    </xdr:sp>
    <xdr:clientData/>
  </xdr:twoCellAnchor>
  <xdr:twoCellAnchor>
    <xdr:from>
      <xdr:col>7</xdr:col>
      <xdr:colOff>723900</xdr:colOff>
      <xdr:row>6</xdr:row>
      <xdr:rowOff>38100</xdr:rowOff>
    </xdr:from>
    <xdr:to>
      <xdr:col>9</xdr:col>
      <xdr:colOff>123825</xdr:colOff>
      <xdr:row>8</xdr:row>
      <xdr:rowOff>19050</xdr:rowOff>
    </xdr:to>
    <xdr:sp macro="" textlink="">
      <xdr:nvSpPr>
        <xdr:cNvPr id="43" name="ZoneTexte 42"/>
        <xdr:cNvSpPr txBox="1"/>
      </xdr:nvSpPr>
      <xdr:spPr>
        <a:xfrm>
          <a:off x="6057900" y="1009650"/>
          <a:ext cx="923925" cy="3048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CP = 3200€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70" zoomScaleNormal="70" workbookViewId="0">
      <selection activeCell="A2" sqref="A2:M2"/>
    </sheetView>
  </sheetViews>
  <sheetFormatPr baseColWidth="10" defaultRowHeight="12.75" x14ac:dyDescent="0.2"/>
  <cols>
    <col min="1" max="3" width="23.140625" customWidth="1"/>
    <col min="4" max="7" width="15.5703125" customWidth="1"/>
    <col min="8" max="8" width="16.140625" customWidth="1"/>
    <col min="9" max="13" width="15.5703125" customWidth="1"/>
    <col min="14" max="14" width="13.5703125" customWidth="1"/>
  </cols>
  <sheetData>
    <row r="1" spans="1:17" ht="137.25" customHeight="1" x14ac:dyDescent="0.2">
      <c r="A1" s="36"/>
      <c r="B1" s="36"/>
      <c r="C1" s="39" t="s">
        <v>5</v>
      </c>
      <c r="D1" s="36"/>
      <c r="E1" s="36"/>
      <c r="F1" s="36"/>
      <c r="G1" s="36"/>
      <c r="H1" s="36"/>
      <c r="I1" s="36"/>
      <c r="J1" s="36"/>
      <c r="K1" s="35"/>
      <c r="L1" s="35"/>
      <c r="M1" s="35"/>
    </row>
    <row r="2" spans="1:17" ht="58.5" customHeight="1" x14ac:dyDescent="0.2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7" s="2" customFormat="1" ht="26.25" customHeight="1" x14ac:dyDescent="0.2">
      <c r="A3" s="33" t="s">
        <v>0</v>
      </c>
      <c r="B3" s="34"/>
      <c r="C3" s="28" t="s">
        <v>10</v>
      </c>
      <c r="D3" s="28"/>
      <c r="E3" s="28"/>
      <c r="F3" s="28"/>
      <c r="G3" s="28"/>
      <c r="H3" s="28"/>
      <c r="I3" s="29"/>
      <c r="J3" s="30" t="s">
        <v>1</v>
      </c>
      <c r="K3" s="31"/>
      <c r="L3" s="31"/>
      <c r="M3" s="31"/>
      <c r="N3" s="32"/>
    </row>
    <row r="4" spans="1:17" s="1" customFormat="1" ht="99" customHeight="1" x14ac:dyDescent="0.2">
      <c r="A4" s="7" t="s">
        <v>6</v>
      </c>
      <c r="B4" s="7" t="s">
        <v>7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6" t="s">
        <v>18</v>
      </c>
      <c r="K4" s="6" t="s">
        <v>19</v>
      </c>
      <c r="L4" s="6" t="s">
        <v>20</v>
      </c>
      <c r="M4" s="6" t="s">
        <v>8</v>
      </c>
      <c r="N4" s="6" t="s">
        <v>21</v>
      </c>
    </row>
    <row r="5" spans="1:17" x14ac:dyDescent="0.2">
      <c r="A5" s="16"/>
      <c r="B5" s="16"/>
      <c r="C5" s="16"/>
      <c r="D5" s="17"/>
      <c r="E5" s="17"/>
      <c r="F5" s="18"/>
      <c r="G5" s="19"/>
      <c r="H5" s="19"/>
      <c r="I5" s="19"/>
      <c r="J5" s="24"/>
      <c r="K5" s="24"/>
      <c r="L5" s="25">
        <f>MIN(8500,(J5+K5))</f>
        <v>0</v>
      </c>
      <c r="M5" s="14"/>
      <c r="N5" s="25">
        <f>(L5*M5)/100</f>
        <v>0</v>
      </c>
      <c r="O5" s="11"/>
      <c r="P5" s="12"/>
      <c r="Q5" s="12"/>
    </row>
    <row r="6" spans="1:17" x14ac:dyDescent="0.2">
      <c r="A6" s="16"/>
      <c r="B6" s="16"/>
      <c r="C6" s="16"/>
      <c r="D6" s="17"/>
      <c r="E6" s="17"/>
      <c r="F6" s="18"/>
      <c r="G6" s="19"/>
      <c r="H6" s="19"/>
      <c r="I6" s="19"/>
      <c r="J6" s="24"/>
      <c r="K6" s="24"/>
      <c r="L6" s="25">
        <f t="shared" ref="L6:L12" si="0">MIN(8500,(J6+K6))</f>
        <v>0</v>
      </c>
      <c r="M6" s="14"/>
      <c r="N6" s="25">
        <f t="shared" ref="N6:N12" si="1">(L6*M6)/100</f>
        <v>0</v>
      </c>
      <c r="O6" s="11"/>
      <c r="P6" s="12"/>
      <c r="Q6" s="12"/>
    </row>
    <row r="7" spans="1:17" x14ac:dyDescent="0.2">
      <c r="A7" s="16"/>
      <c r="B7" s="16"/>
      <c r="C7" s="16"/>
      <c r="D7" s="17"/>
      <c r="E7" s="17"/>
      <c r="F7" s="18"/>
      <c r="G7" s="19"/>
      <c r="H7" s="19"/>
      <c r="I7" s="19"/>
      <c r="J7" s="24"/>
      <c r="K7" s="24"/>
      <c r="L7" s="25">
        <f t="shared" si="0"/>
        <v>0</v>
      </c>
      <c r="M7" s="14"/>
      <c r="N7" s="25">
        <f t="shared" si="1"/>
        <v>0</v>
      </c>
      <c r="O7" s="11"/>
      <c r="P7" s="12"/>
      <c r="Q7" s="12"/>
    </row>
    <row r="8" spans="1:17" x14ac:dyDescent="0.2">
      <c r="A8" s="16"/>
      <c r="B8" s="16"/>
      <c r="C8" s="16"/>
      <c r="D8" s="17"/>
      <c r="E8" s="17"/>
      <c r="F8" s="20"/>
      <c r="G8" s="16"/>
      <c r="H8" s="16"/>
      <c r="I8" s="16"/>
      <c r="J8" s="24"/>
      <c r="K8" s="24"/>
      <c r="L8" s="25">
        <f t="shared" si="0"/>
        <v>0</v>
      </c>
      <c r="M8" s="14"/>
      <c r="N8" s="25">
        <f t="shared" si="1"/>
        <v>0</v>
      </c>
      <c r="O8" s="11"/>
      <c r="P8" s="12"/>
    </row>
    <row r="9" spans="1:17" x14ac:dyDescent="0.2">
      <c r="A9" s="16"/>
      <c r="B9" s="16"/>
      <c r="C9" s="16"/>
      <c r="D9" s="17"/>
      <c r="E9" s="17"/>
      <c r="F9" s="16"/>
      <c r="G9" s="16"/>
      <c r="H9" s="16"/>
      <c r="I9" s="16"/>
      <c r="J9" s="24"/>
      <c r="K9" s="24"/>
      <c r="L9" s="25">
        <f t="shared" si="0"/>
        <v>0</v>
      </c>
      <c r="M9" s="14"/>
      <c r="N9" s="25">
        <f t="shared" si="1"/>
        <v>0</v>
      </c>
      <c r="O9" s="11"/>
    </row>
    <row r="10" spans="1:17" x14ac:dyDescent="0.2">
      <c r="A10" s="16"/>
      <c r="B10" s="16"/>
      <c r="C10" s="16"/>
      <c r="D10" s="17"/>
      <c r="E10" s="17"/>
      <c r="F10" s="16"/>
      <c r="G10" s="16"/>
      <c r="H10" s="16"/>
      <c r="I10" s="16"/>
      <c r="J10" s="24"/>
      <c r="K10" s="24"/>
      <c r="L10" s="25">
        <f t="shared" si="0"/>
        <v>0</v>
      </c>
      <c r="M10" s="14"/>
      <c r="N10" s="25">
        <f t="shared" si="1"/>
        <v>0</v>
      </c>
      <c r="O10" s="11"/>
    </row>
    <row r="11" spans="1:17" x14ac:dyDescent="0.2">
      <c r="A11" s="16"/>
      <c r="B11" s="16"/>
      <c r="C11" s="16"/>
      <c r="D11" s="17"/>
      <c r="E11" s="17"/>
      <c r="F11" s="16"/>
      <c r="G11" s="16"/>
      <c r="H11" s="16"/>
      <c r="I11" s="16"/>
      <c r="J11" s="24"/>
      <c r="K11" s="24"/>
      <c r="L11" s="25">
        <f t="shared" si="0"/>
        <v>0</v>
      </c>
      <c r="M11" s="14"/>
      <c r="N11" s="25">
        <f t="shared" si="1"/>
        <v>0</v>
      </c>
      <c r="O11" s="11"/>
    </row>
    <row r="12" spans="1:17" x14ac:dyDescent="0.2">
      <c r="A12" s="21"/>
      <c r="B12" s="22"/>
      <c r="C12" s="23"/>
      <c r="D12" s="23"/>
      <c r="E12" s="23"/>
      <c r="F12" s="23"/>
      <c r="G12" s="23"/>
      <c r="H12" s="23"/>
      <c r="I12" s="23"/>
      <c r="J12" s="26"/>
      <c r="K12" s="26"/>
      <c r="L12" s="25">
        <f t="shared" si="0"/>
        <v>0</v>
      </c>
      <c r="M12" s="14"/>
      <c r="N12" s="25">
        <f t="shared" si="1"/>
        <v>0</v>
      </c>
      <c r="O12" s="4"/>
    </row>
    <row r="13" spans="1:17" ht="16.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3" t="s">
        <v>2</v>
      </c>
      <c r="L13" s="27">
        <f>SUM(L5:L12)</f>
        <v>0</v>
      </c>
      <c r="M13" s="15"/>
      <c r="N13" s="27">
        <f>SUM(N5:N12)</f>
        <v>0</v>
      </c>
    </row>
    <row r="14" spans="1:17" ht="8.2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</row>
    <row r="15" spans="1:17" ht="136.5" customHeight="1" x14ac:dyDescent="0.2">
      <c r="A15" s="40" t="s">
        <v>23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7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6.5" customHeight="1" x14ac:dyDescent="0.2">
      <c r="A17" s="48"/>
      <c r="B17" s="48"/>
      <c r="C17" s="49"/>
      <c r="D17" s="41" t="s">
        <v>9</v>
      </c>
      <c r="E17" s="42"/>
      <c r="F17" s="42"/>
      <c r="G17" s="42"/>
      <c r="H17" s="43"/>
      <c r="I17" s="47"/>
      <c r="J17" s="48"/>
      <c r="K17" s="36"/>
      <c r="L17" s="36"/>
      <c r="M17" s="36"/>
    </row>
    <row r="18" spans="1:13" ht="189.75" customHeight="1" x14ac:dyDescent="0.2">
      <c r="A18" s="48"/>
      <c r="B18" s="48"/>
      <c r="C18" s="49"/>
      <c r="D18" s="44" t="s">
        <v>3</v>
      </c>
      <c r="E18" s="45"/>
      <c r="F18" s="45"/>
      <c r="G18" s="45"/>
      <c r="H18" s="46"/>
      <c r="I18" s="47"/>
      <c r="J18" s="48"/>
      <c r="K18" s="36"/>
      <c r="L18" s="36"/>
      <c r="M18" s="36"/>
    </row>
    <row r="19" spans="1:13" ht="18" customHeight="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</sheetData>
  <sheetProtection insertRows="0"/>
  <mergeCells count="13">
    <mergeCell ref="A19:M19"/>
    <mergeCell ref="A15:M15"/>
    <mergeCell ref="D17:H17"/>
    <mergeCell ref="D18:H18"/>
    <mergeCell ref="I17:M18"/>
    <mergeCell ref="A17:C18"/>
    <mergeCell ref="C3:I3"/>
    <mergeCell ref="J3:N3"/>
    <mergeCell ref="A3:B3"/>
    <mergeCell ref="K1:M1"/>
    <mergeCell ref="A1:B1"/>
    <mergeCell ref="A2:M2"/>
    <mergeCell ref="C1:J1"/>
  </mergeCells>
  <pageMargins left="0.23622047244094491" right="0.23622047244094491" top="0.19685039370078741" bottom="0.74803149606299213" header="0.11811023622047245" footer="0.31496062992125984"/>
  <pageSetup paperSize="9" scale="61" fitToHeight="0" orientation="landscape" r:id="rId1"/>
  <headerFooter>
    <oddFooter>&amp;R&amp;"Arial,Italique"&amp;9Version CA du 11 décembre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"/>
  <sheetViews>
    <sheetView showGridLines="0" topLeftCell="A4" workbookViewId="0">
      <selection activeCell="A4" sqref="A4"/>
    </sheetView>
  </sheetViews>
  <sheetFormatPr baseColWidth="10" defaultRowHeight="12.75" x14ac:dyDescent="0.2"/>
  <sheetData>
    <row r="2" spans="1:3" x14ac:dyDescent="0.2">
      <c r="A2" s="5" t="s">
        <v>4</v>
      </c>
      <c r="B2" s="5"/>
      <c r="C2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</vt:lpstr>
      <vt:lpstr>Logigramme CP</vt:lpstr>
      <vt:lpstr>Tableau!Zone_d_impression</vt:lpstr>
    </vt:vector>
  </TitlesOfParts>
  <Company>Agence de l'eau Loire-Bretagne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LAUTIER Virginie</dc:creator>
  <cp:lastModifiedBy>SAVIGNAT Marie-Nathalie</cp:lastModifiedBy>
  <cp:lastPrinted>2018-11-06T14:50:25Z</cp:lastPrinted>
  <dcterms:created xsi:type="dcterms:W3CDTF">2018-10-24T12:46:08Z</dcterms:created>
  <dcterms:modified xsi:type="dcterms:W3CDTF">2020-12-09T11:07:05Z</dcterms:modified>
</cp:coreProperties>
</file>